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 2026" state="visible" r:id="rId4"/>
    <sheet sheetId="2" name="Pedidos" state="visible" r:id="rId5"/>
    <sheet sheetId="3" name="Feriados" state="visible" r:id="rId6"/>
    <sheet sheetId="4" name="Instruções" state="visible" r:id="rId7"/>
  </sheets>
  <calcPr calcId="171027" fullCalcOnLoad="1"/>
</workbook>
</file>

<file path=xl/sharedStrings.xml><?xml version="1.0" encoding="utf-8"?>
<sst xmlns="http://schemas.openxmlformats.org/spreadsheetml/2006/main" count="57" uniqueCount="48">
  <si>
    <t>Colaborador</t>
  </si>
  <si>
    <t>Função</t>
  </si>
  <si>
    <t>Dias de férias no ano</t>
  </si>
  <si>
    <t>Aprovados</t>
  </si>
  <si>
    <t>Pendentes</t>
  </si>
  <si>
    <t>Disponíveis</t>
  </si>
  <si>
    <t>Observações</t>
  </si>
  <si>
    <t>Prof.ª Inês Carvalho</t>
  </si>
  <si>
    <t>Professora</t>
  </si>
  <si>
    <t>Exemplo: apague esta linha</t>
  </si>
  <si>
    <t>Prof. Rui Matos</t>
  </si>
  <si>
    <t>Professor</t>
  </si>
  <si>
    <t>Tipo</t>
  </si>
  <si>
    <t>Início</t>
  </si>
  <si>
    <t>Fim</t>
  </si>
  <si>
    <t>Meio dia?</t>
  </si>
  <si>
    <t>Dias úteis</t>
  </si>
  <si>
    <t>Estado</t>
  </si>
  <si>
    <t>Decidido por</t>
  </si>
  <si>
    <t>Férias</t>
  </si>
  <si>
    <t>Não</t>
  </si>
  <si>
    <t>Aprovado</t>
  </si>
  <si>
    <t>Direção</t>
  </si>
  <si>
    <t>Pendente</t>
  </si>
  <si>
    <t/>
  </si>
  <si>
    <t>Data</t>
  </si>
  <si>
    <t>Feriado ou encerramento</t>
  </si>
  <si>
    <t>Ano Novo</t>
  </si>
  <si>
    <t>Sexta-feira Santa</t>
  </si>
  <si>
    <t>Páscoa</t>
  </si>
  <si>
    <t>Dia da Liberdade</t>
  </si>
  <si>
    <t>Dia do Trabalhador</t>
  </si>
  <si>
    <t>Corpo de Deus</t>
  </si>
  <si>
    <t>Dia de Portugal</t>
  </si>
  <si>
    <t>Assunção de Nossa Senhora</t>
  </si>
  <si>
    <t>Implantação da República</t>
  </si>
  <si>
    <t>Dia de Todos os Santos</t>
  </si>
  <si>
    <t>Restauração da Independência</t>
  </si>
  <si>
    <t>Imaculada Conceição</t>
  </si>
  <si>
    <t>Natal</t>
  </si>
  <si>
    <t>Mapa de férias da equipa (2026)</t>
  </si>
  <si>
    <t>1. Em «Resumo 2026», escreva o nome de cada pessoa da equipa e os dias de férias do ano (por omissão, 22 dias úteis num contrato de trabalho).</t>
  </si>
  <si>
    <t>2. Em «Pedidos», registe cada pedido: tipo, início, fim e estado. Os dias úteis são contados sozinhos, sem fins de semana nem os dias da folha «Feriados».</t>
  </si>
  <si>
    <t>3. Acrescente à folha «Feriados» o feriado municipal e os dias em que o centro fecha (por exemplo, o Carnaval).</t>
  </si>
  <si>
    <t>4. O resumo soma os dias aprovados e pendentes e mostra os disponíveis. Apague as linhas de exemplo (a amarelo).</t>
  </si>
  <si>
    <t>Este mapa é uma ajuda de gestão interna e não substitui o aconselhamento da contabilidade ou jurídico.</t>
  </si>
  <si>
    <t>No oPonto, cada pessoa pede férias na sua área, a direção aprova, o saldo atualiza-se e os dias ficam marcados como indisponíveis na agenda do professor.</t>
  </si>
  <si>
    <t>Modelo gratuito do oPonto. Pode copiar, alterar e partilhar. As linhas a amarelo são exemplos de um centro fictício.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</si>
</sst>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5B2E"/>
    </font>
    <font>
      <b/>
      <color rgb="FF0D4F4A"/>
      <sz val="14"/>
    </font>
    <font>
      <i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0D4F4A"/>
      </patternFill>
    </fill>
    <fill>
      <patternFill patternType="solid">
        <fgColor rgb="FF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164" fontId="0" fillId="0" borderId="0" xfId="0" applyNumberFormat="1"/>
    <xf numFmtId="165" fontId="0" fillId="0" borderId="0" xfId="0" applyNumberFormat="1"/>
    <xf numFmtId="164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164" fontId="2" fillId="3" borderId="0" xfId="0" applyNumberFormat="1" applyFont="1" applyFill="1"/>
    <xf numFmtId="165" fontId="2" fillId="3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6" customWidth="1"/>
    <col min="2" max="2" width="16" customWidth="1"/>
    <col min="3" max="3" width="20" customWidth="1"/>
    <col min="4" max="5" width="12" customWidth="1"/>
    <col min="6" max="6" width="13" customWidth="1"/>
    <col min="7" max="7" width="28" customWidth="1"/>
  </cols>
  <sheetData>
    <row r="1" ht="22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>
        <v>22</v>
      </c>
      <c r="D2" s="2">
        <f>IF(A2="","",SUMIFS(Pedidos!$F:$F,Pedidos!$A:$A,A2,Pedidos!$B:$B,"Férias",Pedidos!$G:$G,"Aprovado"))</f>
      </c>
      <c r="E2" s="2">
        <f>IF(A2="","",SUMIFS(Pedidos!$F:$F,Pedidos!$A:$A,A2,Pedidos!$B:$B,"Férias",Pedidos!$G:$G,"Pendente"))</f>
      </c>
      <c r="F2" s="2">
        <f>IF(A2="","",C2-D2-E2)</f>
      </c>
      <c r="G2" s="2" t="s">
        <v>9</v>
      </c>
    </row>
    <row r="3" spans="1:7" x14ac:dyDescent="0.25">
      <c r="A3" s="2" t="s">
        <v>10</v>
      </c>
      <c r="B3" s="2" t="s">
        <v>11</v>
      </c>
      <c r="C3" s="2">
        <v>22</v>
      </c>
      <c r="D3" s="2">
        <f>IF(A3="","",SUMIFS(Pedidos!$F:$F,Pedidos!$A:$A,A3,Pedidos!$B:$B,"Férias",Pedidos!$G:$G,"Aprovado"))</f>
      </c>
      <c r="E3" s="2">
        <f>IF(A3="","",SUMIFS(Pedidos!$F:$F,Pedidos!$A:$A,A3,Pedidos!$B:$B,"Férias",Pedidos!$G:$G,"Pendente"))</f>
      </c>
      <c r="F3" s="2">
        <f>IF(A3="","",C3-D3-E3)</f>
      </c>
      <c r="G3" s="2" t="s">
        <v>9</v>
      </c>
    </row>
    <row r="4" spans="4:6" x14ac:dyDescent="0.25">
      <c r="D4">
        <f>IF(A4="","",SUMIFS(Pedidos!$F:$F,Pedidos!$A:$A,A4,Pedidos!$B:$B,"Férias",Pedidos!$G:$G,"Aprovado"))</f>
      </c>
      <c r="E4">
        <f>IF(A4="","",SUMIFS(Pedidos!$F:$F,Pedidos!$A:$A,A4,Pedidos!$B:$B,"Férias",Pedidos!$G:$G,"Pendente"))</f>
      </c>
      <c r="F4">
        <f>IF(A4="","",C4-D4-E4)</f>
      </c>
    </row>
    <row r="5" spans="4:6" x14ac:dyDescent="0.25">
      <c r="D5">
        <f>IF(A5="","",SUMIFS(Pedidos!$F:$F,Pedidos!$A:$A,A5,Pedidos!$B:$B,"Férias",Pedidos!$G:$G,"Aprovado"))</f>
      </c>
      <c r="E5">
        <f>IF(A5="","",SUMIFS(Pedidos!$F:$F,Pedidos!$A:$A,A5,Pedidos!$B:$B,"Férias",Pedidos!$G:$G,"Pendente"))</f>
      </c>
      <c r="F5">
        <f>IF(A5="","",C5-D5-E5)</f>
      </c>
    </row>
    <row r="6" spans="4:6" x14ac:dyDescent="0.25">
      <c r="D6">
        <f>IF(A6="","",SUMIFS(Pedidos!$F:$F,Pedidos!$A:$A,A6,Pedidos!$B:$B,"Férias",Pedidos!$G:$G,"Aprovado"))</f>
      </c>
      <c r="E6">
        <f>IF(A6="","",SUMIFS(Pedidos!$F:$F,Pedidos!$A:$A,A6,Pedidos!$B:$B,"Férias",Pedidos!$G:$G,"Pendente"))</f>
      </c>
      <c r="F6">
        <f>IF(A6="","",C6-D6-E6)</f>
      </c>
    </row>
    <row r="7" spans="4:6" x14ac:dyDescent="0.25">
      <c r="D7">
        <f>IF(A7="","",SUMIFS(Pedidos!$F:$F,Pedidos!$A:$A,A7,Pedidos!$B:$B,"Férias",Pedidos!$G:$G,"Aprovado"))</f>
      </c>
      <c r="E7">
        <f>IF(A7="","",SUMIFS(Pedidos!$F:$F,Pedidos!$A:$A,A7,Pedidos!$B:$B,"Férias",Pedidos!$G:$G,"Pendente"))</f>
      </c>
      <c r="F7">
        <f>IF(A7="","",C7-D7-E7)</f>
      </c>
    </row>
    <row r="8" spans="4:6" x14ac:dyDescent="0.25">
      <c r="D8">
        <f>IF(A8="","",SUMIFS(Pedidos!$F:$F,Pedidos!$A:$A,A8,Pedidos!$B:$B,"Férias",Pedidos!$G:$G,"Aprovado"))</f>
      </c>
      <c r="E8">
        <f>IF(A8="","",SUMIFS(Pedidos!$F:$F,Pedidos!$A:$A,A8,Pedidos!$B:$B,"Férias",Pedidos!$G:$G,"Pendente"))</f>
      </c>
      <c r="F8">
        <f>IF(A8="","",C8-D8-E8)</f>
      </c>
    </row>
    <row r="9" spans="4:6" x14ac:dyDescent="0.25">
      <c r="D9">
        <f>IF(A9="","",SUMIFS(Pedidos!$F:$F,Pedidos!$A:$A,A9,Pedidos!$B:$B,"Férias",Pedidos!$G:$G,"Aprovado"))</f>
      </c>
      <c r="E9">
        <f>IF(A9="","",SUMIFS(Pedidos!$F:$F,Pedidos!$A:$A,A9,Pedidos!$B:$B,"Férias",Pedidos!$G:$G,"Pendente"))</f>
      </c>
      <c r="F9">
        <f>IF(A9="","",C9-D9-E9)</f>
      </c>
    </row>
    <row r="10" spans="4:6" x14ac:dyDescent="0.25">
      <c r="D10">
        <f>IF(A10="","",SUMIFS(Pedidos!$F:$F,Pedidos!$A:$A,A10,Pedidos!$B:$B,"Férias",Pedidos!$G:$G,"Aprovado"))</f>
      </c>
      <c r="E10">
        <f>IF(A10="","",SUMIFS(Pedidos!$F:$F,Pedidos!$A:$A,A10,Pedidos!$B:$B,"Férias",Pedidos!$G:$G,"Pendente"))</f>
      </c>
      <c r="F10">
        <f>IF(A10="","",C10-D10-E10)</f>
      </c>
    </row>
    <row r="11" spans="4:6" x14ac:dyDescent="0.25">
      <c r="D11">
        <f>IF(A11="","",SUMIFS(Pedidos!$F:$F,Pedidos!$A:$A,A11,Pedidos!$B:$B,"Férias",Pedidos!$G:$G,"Aprovado"))</f>
      </c>
      <c r="E11">
        <f>IF(A11="","",SUMIFS(Pedidos!$F:$F,Pedidos!$A:$A,A11,Pedidos!$B:$B,"Férias",Pedidos!$G:$G,"Pendente"))</f>
      </c>
      <c r="F11">
        <f>IF(A11="","",C11-D11-E11)</f>
      </c>
    </row>
    <row r="12" spans="4:6" x14ac:dyDescent="0.25">
      <c r="D12">
        <f>IF(A12="","",SUMIFS(Pedidos!$F:$F,Pedidos!$A:$A,A12,Pedidos!$B:$B,"Férias",Pedidos!$G:$G,"Aprovado"))</f>
      </c>
      <c r="E12">
        <f>IF(A12="","",SUMIFS(Pedidos!$F:$F,Pedidos!$A:$A,A12,Pedidos!$B:$B,"Férias",Pedidos!$G:$G,"Pendente"))</f>
      </c>
      <c r="F12">
        <f>IF(A12="","",C12-D12-E12)</f>
      </c>
    </row>
    <row r="13" spans="4:6" x14ac:dyDescent="0.25">
      <c r="D13">
        <f>IF(A13="","",SUMIFS(Pedidos!$F:$F,Pedidos!$A:$A,A13,Pedidos!$B:$B,"Férias",Pedidos!$G:$G,"Aprovado"))</f>
      </c>
      <c r="E13">
        <f>IF(A13="","",SUMIFS(Pedidos!$F:$F,Pedidos!$A:$A,A13,Pedidos!$B:$B,"Férias",Pedidos!$G:$G,"Pendente"))</f>
      </c>
      <c r="F13">
        <f>IF(A13="","",C13-D13-E13)</f>
      </c>
    </row>
    <row r="14" spans="4:6" x14ac:dyDescent="0.25">
      <c r="D14">
        <f>IF(A14="","",SUMIFS(Pedidos!$F:$F,Pedidos!$A:$A,A14,Pedidos!$B:$B,"Férias",Pedidos!$G:$G,"Aprovado"))</f>
      </c>
      <c r="E14">
        <f>IF(A14="","",SUMIFS(Pedidos!$F:$F,Pedidos!$A:$A,A14,Pedidos!$B:$B,"Férias",Pedidos!$G:$G,"Pendente"))</f>
      </c>
      <c r="F14">
        <f>IF(A14="","",C14-D14-E14)</f>
      </c>
    </row>
    <row r="15" spans="4:6" x14ac:dyDescent="0.25">
      <c r="D15">
        <f>IF(A15="","",SUMIFS(Pedidos!$F:$F,Pedidos!$A:$A,A15,Pedidos!$B:$B,"Férias",Pedidos!$G:$G,"Aprovado"))</f>
      </c>
      <c r="E15">
        <f>IF(A15="","",SUMIFS(Pedidos!$F:$F,Pedidos!$A:$A,A15,Pedidos!$B:$B,"Férias",Pedidos!$G:$G,"Pendente"))</f>
      </c>
      <c r="F15">
        <f>IF(A15="","",C15-D15-E15)</f>
      </c>
    </row>
    <row r="16" spans="4:6" x14ac:dyDescent="0.25">
      <c r="D16">
        <f>IF(A16="","",SUMIFS(Pedidos!$F:$F,Pedidos!$A:$A,A16,Pedidos!$B:$B,"Férias",Pedidos!$G:$G,"Aprovado"))</f>
      </c>
      <c r="E16">
        <f>IF(A16="","",SUMIFS(Pedidos!$F:$F,Pedidos!$A:$A,A16,Pedidos!$B:$B,"Férias",Pedidos!$G:$G,"Pendente"))</f>
      </c>
      <c r="F16">
        <f>IF(A16="","",C16-D16-E16)</f>
      </c>
    </row>
    <row r="17" spans="4:6" x14ac:dyDescent="0.25">
      <c r="D17">
        <f>IF(A17="","",SUMIFS(Pedidos!$F:$F,Pedidos!$A:$A,A17,Pedidos!$B:$B,"Férias",Pedidos!$G:$G,"Aprovado"))</f>
      </c>
      <c r="E17">
        <f>IF(A17="","",SUMIFS(Pedidos!$F:$F,Pedidos!$A:$A,A17,Pedidos!$B:$B,"Férias",Pedidos!$G:$G,"Pendente"))</f>
      </c>
      <c r="F17">
        <f>IF(A17="","",C17-D17-E17)</f>
      </c>
    </row>
    <row r="18" spans="4:6" x14ac:dyDescent="0.25">
      <c r="D18">
        <f>IF(A18="","",SUMIFS(Pedidos!$F:$F,Pedidos!$A:$A,A18,Pedidos!$B:$B,"Férias",Pedidos!$G:$G,"Aprovado"))</f>
      </c>
      <c r="E18">
        <f>IF(A18="","",SUMIFS(Pedidos!$F:$F,Pedidos!$A:$A,A18,Pedidos!$B:$B,"Férias",Pedidos!$G:$G,"Pendente"))</f>
      </c>
      <c r="F18">
        <f>IF(A18="","",C18-D18-E18)</f>
      </c>
    </row>
    <row r="19" spans="4:6" x14ac:dyDescent="0.25">
      <c r="D19">
        <f>IF(A19="","",SUMIFS(Pedidos!$F:$F,Pedidos!$A:$A,A19,Pedidos!$B:$B,"Férias",Pedidos!$G:$G,"Aprovado"))</f>
      </c>
      <c r="E19">
        <f>IF(A19="","",SUMIFS(Pedidos!$F:$F,Pedidos!$A:$A,A19,Pedidos!$B:$B,"Férias",Pedidos!$G:$G,"Pendente"))</f>
      </c>
      <c r="F19">
        <f>IF(A19="","",C19-D19-E19)</f>
      </c>
    </row>
    <row r="20" spans="4:6" x14ac:dyDescent="0.25">
      <c r="D20">
        <f>IF(A20="","",SUMIFS(Pedidos!$F:$F,Pedidos!$A:$A,A20,Pedidos!$B:$B,"Férias",Pedidos!$G:$G,"Aprovado"))</f>
      </c>
      <c r="E20">
        <f>IF(A20="","",SUMIFS(Pedidos!$F:$F,Pedidos!$A:$A,A20,Pedidos!$B:$B,"Férias",Pedidos!$G:$G,"Pendente"))</f>
      </c>
      <c r="F20">
        <f>IF(A20="","",C20-D20-E20)</f>
      </c>
    </row>
    <row r="21" spans="4:6" x14ac:dyDescent="0.25">
      <c r="D21">
        <f>IF(A21="","",SUMIFS(Pedidos!$F:$F,Pedidos!$A:$A,A21,Pedidos!$B:$B,"Férias",Pedidos!$G:$G,"Aprovado"))</f>
      </c>
      <c r="E21">
        <f>IF(A21="","",SUMIFS(Pedidos!$F:$F,Pedidos!$A:$A,A21,Pedidos!$B:$B,"Férias",Pedidos!$G:$G,"Pendente"))</f>
      </c>
      <c r="F21">
        <f>IF(A21="","",C21-D21-E21)</f>
      </c>
    </row>
    <row r="22" spans="4:6" x14ac:dyDescent="0.25">
      <c r="D22">
        <f>IF(A22="","",SUMIFS(Pedidos!$F:$F,Pedidos!$A:$A,A22,Pedidos!$B:$B,"Férias",Pedidos!$G:$G,"Aprovado"))</f>
      </c>
      <c r="E22">
        <f>IF(A22="","",SUMIFS(Pedidos!$F:$F,Pedidos!$A:$A,A22,Pedidos!$B:$B,"Férias",Pedidos!$G:$G,"Pendente"))</f>
      </c>
      <c r="F22">
        <f>IF(A22="","",C22-D22-E22)</f>
      </c>
    </row>
    <row r="23" spans="4:6" x14ac:dyDescent="0.25">
      <c r="D23">
        <f>IF(A23="","",SUMIFS(Pedidos!$F:$F,Pedidos!$A:$A,A23,Pedidos!$B:$B,"Férias",Pedidos!$G:$G,"Aprovado"))</f>
      </c>
      <c r="E23">
        <f>IF(A23="","",SUMIFS(Pedidos!$F:$F,Pedidos!$A:$A,A23,Pedidos!$B:$B,"Férias",Pedidos!$G:$G,"Pendente"))</f>
      </c>
      <c r="F23">
        <f>IF(A23="","",C23-D23-E23)</f>
      </c>
    </row>
    <row r="24" spans="4:6" x14ac:dyDescent="0.25">
      <c r="D24">
        <f>IF(A24="","",SUMIFS(Pedidos!$F:$F,Pedidos!$A:$A,A24,Pedidos!$B:$B,"Férias",Pedidos!$G:$G,"Aprovado"))</f>
      </c>
      <c r="E24">
        <f>IF(A24="","",SUMIFS(Pedidos!$F:$F,Pedidos!$A:$A,A24,Pedidos!$B:$B,"Férias",Pedidos!$G:$G,"Pendente"))</f>
      </c>
      <c r="F24">
        <f>IF(A24="","",C24-D24-E24)</f>
      </c>
    </row>
    <row r="25" spans="4:6" x14ac:dyDescent="0.25">
      <c r="D25">
        <f>IF(A25="","",SUMIFS(Pedidos!$F:$F,Pedidos!$A:$A,A25,Pedidos!$B:$B,"Férias",Pedidos!$G:$G,"Aprovado"))</f>
      </c>
      <c r="E25">
        <f>IF(A25="","",SUMIFS(Pedidos!$F:$F,Pedidos!$A:$A,A25,Pedidos!$B:$B,"Férias",Pedidos!$G:$G,"Pendente"))</f>
      </c>
      <c r="F25">
        <f>IF(A25="","",C25-D25-E25)</f>
      </c>
    </row>
    <row r="26" spans="4:6" x14ac:dyDescent="0.25">
      <c r="D26">
        <f>IF(A26="","",SUMIFS(Pedidos!$F:$F,Pedidos!$A:$A,A26,Pedidos!$B:$B,"Férias",Pedidos!$G:$G,"Aprovado"))</f>
      </c>
      <c r="E26">
        <f>IF(A26="","",SUMIFS(Pedidos!$F:$F,Pedidos!$A:$A,A26,Pedidos!$B:$B,"Férias",Pedidos!$G:$G,"Pendente"))</f>
      </c>
      <c r="F26">
        <f>IF(A26="","",C26-D26-E26)</f>
      </c>
    </row>
    <row r="27" spans="4:6" x14ac:dyDescent="0.25">
      <c r="D27">
        <f>IF(A27="","",SUMIFS(Pedidos!$F:$F,Pedidos!$A:$A,A27,Pedidos!$B:$B,"Férias",Pedidos!$G:$G,"Aprovado"))</f>
      </c>
      <c r="E27">
        <f>IF(A27="","",SUMIFS(Pedidos!$F:$F,Pedidos!$A:$A,A27,Pedidos!$B:$B,"Férias",Pedidos!$G:$G,"Pendente"))</f>
      </c>
      <c r="F27">
        <f>IF(A27="","",C27-D27-E27)</f>
      </c>
    </row>
    <row r="28" spans="4:6" x14ac:dyDescent="0.25">
      <c r="D28">
        <f>IF(A28="","",SUMIFS(Pedidos!$F:$F,Pedidos!$A:$A,A28,Pedidos!$B:$B,"Férias",Pedidos!$G:$G,"Aprovado"))</f>
      </c>
      <c r="E28">
        <f>IF(A28="","",SUMIFS(Pedidos!$F:$F,Pedidos!$A:$A,A28,Pedidos!$B:$B,"Férias",Pedidos!$G:$G,"Pendente"))</f>
      </c>
      <c r="F28">
        <f>IF(A28="","",C28-D28-E28)</f>
      </c>
    </row>
    <row r="29" spans="4:6" x14ac:dyDescent="0.25">
      <c r="D29">
        <f>IF(A29="","",SUMIFS(Pedidos!$F:$F,Pedidos!$A:$A,A29,Pedidos!$B:$B,"Férias",Pedidos!$G:$G,"Aprovado"))</f>
      </c>
      <c r="E29">
        <f>IF(A29="","",SUMIFS(Pedidos!$F:$F,Pedidos!$A:$A,A29,Pedidos!$B:$B,"Férias",Pedidos!$G:$G,"Pendente"))</f>
      </c>
      <c r="F29">
        <f>IF(A29="","",C29-D29-E29)</f>
      </c>
    </row>
    <row r="30" spans="4:6" x14ac:dyDescent="0.25">
      <c r="D30">
        <f>IF(A30="","",SUMIFS(Pedidos!$F:$F,Pedidos!$A:$A,A30,Pedidos!$B:$B,"Férias",Pedidos!$G:$G,"Aprovado"))</f>
      </c>
      <c r="E30">
        <f>IF(A30="","",SUMIFS(Pedidos!$F:$F,Pedidos!$A:$A,A30,Pedidos!$B:$B,"Férias",Pedidos!$G:$G,"Pendente"))</f>
      </c>
      <c r="F30">
        <f>IF(A30="","",C30-D30-E30)</f>
      </c>
    </row>
    <row r="31" spans="4:6" x14ac:dyDescent="0.25">
      <c r="D31">
        <f>IF(A31="","",SUMIFS(Pedidos!$F:$F,Pedidos!$A:$A,A31,Pedidos!$B:$B,"Férias",Pedidos!$G:$G,"Aprovado"))</f>
      </c>
      <c r="E31">
        <f>IF(A31="","",SUMIFS(Pedidos!$F:$F,Pedidos!$A:$A,A31,Pedidos!$B:$B,"Férias",Pedidos!$G:$G,"Pendente"))</f>
      </c>
      <c r="F31">
        <f>IF(A31="","",C31-D31-E31)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6" customWidth="1"/>
    <col min="2" max="2" width="14" customWidth="1"/>
    <col min="3" max="4" width="12" style="3" customWidth="1"/>
    <col min="5" max="5" width="10" customWidth="1"/>
    <col min="6" max="6" width="11" style="4" customWidth="1"/>
    <col min="7" max="7" width="12" customWidth="1"/>
    <col min="8" max="8" width="18" customWidth="1"/>
    <col min="9" max="9" width="28" customWidth="1"/>
  </cols>
  <sheetData>
    <row r="1" ht="22" customHeight="1" spans="1:9" x14ac:dyDescent="0.25">
      <c r="A1" s="1" t="s">
        <v>0</v>
      </c>
      <c r="B1" s="1" t="s">
        <v>12</v>
      </c>
      <c r="C1" s="5" t="s">
        <v>13</v>
      </c>
      <c r="D1" s="5" t="s">
        <v>14</v>
      </c>
      <c r="E1" s="1" t="s">
        <v>15</v>
      </c>
      <c r="F1" s="6" t="s">
        <v>16</v>
      </c>
      <c r="G1" s="1" t="s">
        <v>17</v>
      </c>
      <c r="H1" s="1" t="s">
        <v>18</v>
      </c>
      <c r="I1" s="1" t="s">
        <v>6</v>
      </c>
    </row>
    <row r="2" spans="1:9" x14ac:dyDescent="0.25">
      <c r="A2" s="2" t="s">
        <v>7</v>
      </c>
      <c r="B2" s="2" t="s">
        <v>19</v>
      </c>
      <c r="C2" s="7">
        <v>46237</v>
      </c>
      <c r="D2" s="7">
        <v>46247</v>
      </c>
      <c r="E2" s="2" t="s">
        <v>20</v>
      </c>
      <c r="F2" s="8">
        <f>IF(OR(C2="",D2=""),"",IF(E2="Sim",0.5,NETWORKDAYS(C2,D2,Feriados!$A$2:$A$40)))</f>
      </c>
      <c r="G2" s="2" t="s">
        <v>21</v>
      </c>
      <c r="H2" s="2" t="s">
        <v>22</v>
      </c>
      <c r="I2" s="2" t="s">
        <v>9</v>
      </c>
    </row>
    <row r="3" spans="1:9" x14ac:dyDescent="0.25">
      <c r="A3" s="2" t="s">
        <v>7</v>
      </c>
      <c r="B3" s="2" t="s">
        <v>19</v>
      </c>
      <c r="C3" s="7">
        <v>46307</v>
      </c>
      <c r="D3" s="7">
        <v>46311</v>
      </c>
      <c r="E3" s="2" t="s">
        <v>20</v>
      </c>
      <c r="F3" s="8">
        <f>IF(OR(C3="",D3=""),"",IF(E3="Sim",0.5,NETWORKDAYS(C3,D3,Feriados!$A$2:$A$40)))</f>
      </c>
      <c r="G3" s="2" t="s">
        <v>23</v>
      </c>
      <c r="H3" s="2" t="s">
        <v>24</v>
      </c>
      <c r="I3" s="2" t="s">
        <v>9</v>
      </c>
    </row>
    <row r="4" spans="2:7" x14ac:dyDescent="0.25">
      <c r="F4" s="4">
        <f>IF(OR(C4="",D4=""),"",IF(E4="Sim",0.5,NETWORKDAYS(C4,D4,Feriados!$A$2:$A$40)))</f>
      </c>
    </row>
    <row r="5" spans="2:7" x14ac:dyDescent="0.25">
      <c r="F5" s="4">
        <f>IF(OR(C5="",D5=""),"",IF(E5="Sim",0.5,NETWORKDAYS(C5,D5,Feriados!$A$2:$A$40)))</f>
      </c>
    </row>
    <row r="6" spans="2:7" x14ac:dyDescent="0.25">
      <c r="F6" s="4">
        <f>IF(OR(C6="",D6=""),"",IF(E6="Sim",0.5,NETWORKDAYS(C6,D6,Feriados!$A$2:$A$40)))</f>
      </c>
    </row>
    <row r="7" spans="2:7" x14ac:dyDescent="0.25">
      <c r="F7" s="4">
        <f>IF(OR(C7="",D7=""),"",IF(E7="Sim",0.5,NETWORKDAYS(C7,D7,Feriados!$A$2:$A$40)))</f>
      </c>
    </row>
    <row r="8" spans="2:7" x14ac:dyDescent="0.25">
      <c r="F8" s="4">
        <f>IF(OR(C8="",D8=""),"",IF(E8="Sim",0.5,NETWORKDAYS(C8,D8,Feriados!$A$2:$A$40)))</f>
      </c>
    </row>
    <row r="9" spans="2:7" x14ac:dyDescent="0.25">
      <c r="F9" s="4">
        <f>IF(OR(C9="",D9=""),"",IF(E9="Sim",0.5,NETWORKDAYS(C9,D9,Feriados!$A$2:$A$40)))</f>
      </c>
    </row>
    <row r="10" spans="2:7" x14ac:dyDescent="0.25">
      <c r="F10" s="4">
        <f>IF(OR(C10="",D10=""),"",IF(E10="Sim",0.5,NETWORKDAYS(C10,D10,Feriados!$A$2:$A$40)))</f>
      </c>
    </row>
    <row r="11" spans="2:7" x14ac:dyDescent="0.25">
      <c r="F11" s="4">
        <f>IF(OR(C11="",D11=""),"",IF(E11="Sim",0.5,NETWORKDAYS(C11,D11,Feriados!$A$2:$A$40)))</f>
      </c>
    </row>
    <row r="12" spans="2:7" x14ac:dyDescent="0.25">
      <c r="F12" s="4">
        <f>IF(OR(C12="",D12=""),"",IF(E12="Sim",0.5,NETWORKDAYS(C12,D12,Feriados!$A$2:$A$40)))</f>
      </c>
    </row>
    <row r="13" spans="2:7" x14ac:dyDescent="0.25">
      <c r="F13" s="4">
        <f>IF(OR(C13="",D13=""),"",IF(E13="Sim",0.5,NETWORKDAYS(C13,D13,Feriados!$A$2:$A$40)))</f>
      </c>
    </row>
    <row r="14" spans="2:7" x14ac:dyDescent="0.25">
      <c r="F14" s="4">
        <f>IF(OR(C14="",D14=""),"",IF(E14="Sim",0.5,NETWORKDAYS(C14,D14,Feriados!$A$2:$A$40)))</f>
      </c>
    </row>
    <row r="15" spans="2:7" x14ac:dyDescent="0.25">
      <c r="F15" s="4">
        <f>IF(OR(C15="",D15=""),"",IF(E15="Sim",0.5,NETWORKDAYS(C15,D15,Feriados!$A$2:$A$40)))</f>
      </c>
    </row>
    <row r="16" spans="2:7" x14ac:dyDescent="0.25">
      <c r="F16" s="4">
        <f>IF(OR(C16="",D16=""),"",IF(E16="Sim",0.5,NETWORKDAYS(C16,D16,Feriados!$A$2:$A$40)))</f>
      </c>
    </row>
    <row r="17" spans="2:7" x14ac:dyDescent="0.25">
      <c r="F17" s="4">
        <f>IF(OR(C17="",D17=""),"",IF(E17="Sim",0.5,NETWORKDAYS(C17,D17,Feriados!$A$2:$A$40)))</f>
      </c>
    </row>
    <row r="18" spans="2:7" x14ac:dyDescent="0.25">
      <c r="F18" s="4">
        <f>IF(OR(C18="",D18=""),"",IF(E18="Sim",0.5,NETWORKDAYS(C18,D18,Feriados!$A$2:$A$40)))</f>
      </c>
    </row>
    <row r="19" spans="2:7" x14ac:dyDescent="0.25">
      <c r="F19" s="4">
        <f>IF(OR(C19="",D19=""),"",IF(E19="Sim",0.5,NETWORKDAYS(C19,D19,Feriados!$A$2:$A$40)))</f>
      </c>
    </row>
    <row r="20" spans="2:7" x14ac:dyDescent="0.25">
      <c r="F20" s="4">
        <f>IF(OR(C20="",D20=""),"",IF(E20="Sim",0.5,NETWORKDAYS(C20,D20,Feriados!$A$2:$A$40)))</f>
      </c>
    </row>
    <row r="21" spans="2:7" x14ac:dyDescent="0.25">
      <c r="F21" s="4">
        <f>IF(OR(C21="",D21=""),"",IF(E21="Sim",0.5,NETWORKDAYS(C21,D21,Feriados!$A$2:$A$40)))</f>
      </c>
    </row>
    <row r="22" spans="2:7" x14ac:dyDescent="0.25">
      <c r="F22" s="4">
        <f>IF(OR(C22="",D22=""),"",IF(E22="Sim",0.5,NETWORKDAYS(C22,D22,Feriados!$A$2:$A$40)))</f>
      </c>
    </row>
    <row r="23" spans="2:7" x14ac:dyDescent="0.25">
      <c r="F23" s="4">
        <f>IF(OR(C23="",D23=""),"",IF(E23="Sim",0.5,NETWORKDAYS(C23,D23,Feriados!$A$2:$A$40)))</f>
      </c>
    </row>
    <row r="24" spans="2:7" x14ac:dyDescent="0.25">
      <c r="F24" s="4">
        <f>IF(OR(C24="",D24=""),"",IF(E24="Sim",0.5,NETWORKDAYS(C24,D24,Feriados!$A$2:$A$40)))</f>
      </c>
    </row>
    <row r="25" spans="2:7" x14ac:dyDescent="0.25">
      <c r="F25" s="4">
        <f>IF(OR(C25="",D25=""),"",IF(E25="Sim",0.5,NETWORKDAYS(C25,D25,Feriados!$A$2:$A$40)))</f>
      </c>
    </row>
    <row r="26" spans="2:7" x14ac:dyDescent="0.25">
      <c r="F26" s="4">
        <f>IF(OR(C26="",D26=""),"",IF(E26="Sim",0.5,NETWORKDAYS(C26,D26,Feriados!$A$2:$A$40)))</f>
      </c>
    </row>
    <row r="27" spans="2:7" x14ac:dyDescent="0.25">
      <c r="F27" s="4">
        <f>IF(OR(C27="",D27=""),"",IF(E27="Sim",0.5,NETWORKDAYS(C27,D27,Feriados!$A$2:$A$40)))</f>
      </c>
    </row>
    <row r="28" spans="2:7" x14ac:dyDescent="0.25">
      <c r="F28" s="4">
        <f>IF(OR(C28="",D28=""),"",IF(E28="Sim",0.5,NETWORKDAYS(C28,D28,Feriados!$A$2:$A$40)))</f>
      </c>
    </row>
    <row r="29" spans="2:7" x14ac:dyDescent="0.25">
      <c r="F29" s="4">
        <f>IF(OR(C29="",D29=""),"",IF(E29="Sim",0.5,NETWORKDAYS(C29,D29,Feriados!$A$2:$A$40)))</f>
      </c>
    </row>
    <row r="30" spans="2:7" x14ac:dyDescent="0.25">
      <c r="F30" s="4">
        <f>IF(OR(C30="",D30=""),"",IF(E30="Sim",0.5,NETWORKDAYS(C30,D30,Feriados!$A$2:$A$40)))</f>
      </c>
    </row>
    <row r="31" spans="2:7" x14ac:dyDescent="0.25">
      <c r="F31" s="4">
        <f>IF(OR(C31="",D31=""),"",IF(E31="Sim",0.5,NETWORKDAYS(C31,D31,Feriados!$A$2:$A$40)))</f>
      </c>
    </row>
    <row r="32" spans="2:7" x14ac:dyDescent="0.25">
      <c r="F32" s="4">
        <f>IF(OR(C32="",D32=""),"",IF(E32="Sim",0.5,NETWORKDAYS(C32,D32,Feriados!$A$2:$A$40)))</f>
      </c>
    </row>
    <row r="33" spans="2:7" x14ac:dyDescent="0.25">
      <c r="F33" s="4">
        <f>IF(OR(C33="",D33=""),"",IF(E33="Sim",0.5,NETWORKDAYS(C33,D33,Feriados!$A$2:$A$40)))</f>
      </c>
    </row>
    <row r="34" spans="2:7" x14ac:dyDescent="0.25">
      <c r="F34" s="4">
        <f>IF(OR(C34="",D34=""),"",IF(E34="Sim",0.5,NETWORKDAYS(C34,D34,Feriados!$A$2:$A$40)))</f>
      </c>
    </row>
    <row r="35" spans="2:7" x14ac:dyDescent="0.25">
      <c r="F35" s="4">
        <f>IF(OR(C35="",D35=""),"",IF(E35="Sim",0.5,NETWORKDAYS(C35,D35,Feriados!$A$2:$A$40)))</f>
      </c>
    </row>
    <row r="36" spans="2:7" x14ac:dyDescent="0.25">
      <c r="F36" s="4">
        <f>IF(OR(C36="",D36=""),"",IF(E36="Sim",0.5,NETWORKDAYS(C36,D36,Feriados!$A$2:$A$40)))</f>
      </c>
    </row>
    <row r="37" spans="2:7" x14ac:dyDescent="0.25">
      <c r="F37" s="4">
        <f>IF(OR(C37="",D37=""),"",IF(E37="Sim",0.5,NETWORKDAYS(C37,D37,Feriados!$A$2:$A$40)))</f>
      </c>
    </row>
    <row r="38" spans="2:7" x14ac:dyDescent="0.25">
      <c r="F38" s="4">
        <f>IF(OR(C38="",D38=""),"",IF(E38="Sim",0.5,NETWORKDAYS(C38,D38,Feriados!$A$2:$A$40)))</f>
      </c>
    </row>
    <row r="39" spans="2:7" x14ac:dyDescent="0.25">
      <c r="F39" s="4">
        <f>IF(OR(C39="",D39=""),"",IF(E39="Sim",0.5,NETWORKDAYS(C39,D39,Feriados!$A$2:$A$40)))</f>
      </c>
    </row>
    <row r="40" spans="2:7" x14ac:dyDescent="0.25">
      <c r="F40" s="4">
        <f>IF(OR(C40="",D40=""),"",IF(E40="Sim",0.5,NETWORKDAYS(C40,D40,Feriados!$A$2:$A$40)))</f>
      </c>
    </row>
    <row r="41" spans="2:7" x14ac:dyDescent="0.25">
      <c r="F41" s="4">
        <f>IF(OR(C41="",D41=""),"",IF(E41="Sim",0.5,NETWORKDAYS(C41,D41,Feriados!$A$2:$A$40)))</f>
      </c>
    </row>
    <row r="42" spans="2:7" x14ac:dyDescent="0.25">
      <c r="F42" s="4">
        <f>IF(OR(C42="",D42=""),"",IF(E42="Sim",0.5,NETWORKDAYS(C42,D42,Feriados!$A$2:$A$40)))</f>
      </c>
    </row>
    <row r="43" spans="2:7" x14ac:dyDescent="0.25">
      <c r="F43" s="4">
        <f>IF(OR(C43="",D43=""),"",IF(E43="Sim",0.5,NETWORKDAYS(C43,D43,Feriados!$A$2:$A$40)))</f>
      </c>
    </row>
    <row r="44" spans="2:7" x14ac:dyDescent="0.25">
      <c r="F44" s="4">
        <f>IF(OR(C44="",D44=""),"",IF(E44="Sim",0.5,NETWORKDAYS(C44,D44,Feriados!$A$2:$A$40)))</f>
      </c>
    </row>
    <row r="45" spans="2:7" x14ac:dyDescent="0.25">
      <c r="F45" s="4">
        <f>IF(OR(C45="",D45=""),"",IF(E45="Sim",0.5,NETWORKDAYS(C45,D45,Feriados!$A$2:$A$40)))</f>
      </c>
    </row>
    <row r="46" spans="2:7" x14ac:dyDescent="0.25">
      <c r="F46" s="4">
        <f>IF(OR(C46="",D46=""),"",IF(E46="Sim",0.5,NETWORKDAYS(C46,D46,Feriados!$A$2:$A$40)))</f>
      </c>
    </row>
    <row r="47" spans="2:7" x14ac:dyDescent="0.25">
      <c r="F47" s="4">
        <f>IF(OR(C47="",D47=""),"",IF(E47="Sim",0.5,NETWORKDAYS(C47,D47,Feriados!$A$2:$A$40)))</f>
      </c>
    </row>
    <row r="48" spans="2:7" x14ac:dyDescent="0.25">
      <c r="F48" s="4">
        <f>IF(OR(C48="",D48=""),"",IF(E48="Sim",0.5,NETWORKDAYS(C48,D48,Feriados!$A$2:$A$40)))</f>
      </c>
    </row>
    <row r="49" spans="2:7" x14ac:dyDescent="0.25">
      <c r="F49" s="4">
        <f>IF(OR(C49="",D49=""),"",IF(E49="Sim",0.5,NETWORKDAYS(C49,D49,Feriados!$A$2:$A$40)))</f>
      </c>
    </row>
    <row r="50" spans="2:7" x14ac:dyDescent="0.25">
      <c r="F50" s="4">
        <f>IF(OR(C50="",D50=""),"",IF(E50="Sim",0.5,NETWORKDAYS(C50,D50,Feriados!$A$2:$A$40)))</f>
      </c>
    </row>
    <row r="51" spans="2:7" x14ac:dyDescent="0.25">
      <c r="F51" s="4">
        <f>IF(OR(C51="",D51=""),"",IF(E51="Sim",0.5,NETWORKDAYS(C51,D51,Feriados!$A$2:$A$40)))</f>
      </c>
    </row>
    <row r="52" spans="2:7" x14ac:dyDescent="0.25">
      <c r="F52" s="4">
        <f>IF(OR(C52="",D52=""),"",IF(E52="Sim",0.5,NETWORKDAYS(C52,D52,Feriados!$A$2:$A$40)))</f>
      </c>
    </row>
    <row r="53" spans="2:7" x14ac:dyDescent="0.25">
      <c r="F53" s="4">
        <f>IF(OR(C53="",D53=""),"",IF(E53="Sim",0.5,NETWORKDAYS(C53,D53,Feriados!$A$2:$A$40)))</f>
      </c>
    </row>
    <row r="54" spans="2:7" x14ac:dyDescent="0.25">
      <c r="F54" s="4">
        <f>IF(OR(C54="",D54=""),"",IF(E54="Sim",0.5,NETWORKDAYS(C54,D54,Feriados!$A$2:$A$40)))</f>
      </c>
    </row>
    <row r="55" spans="2:7" x14ac:dyDescent="0.25">
      <c r="F55" s="4">
        <f>IF(OR(C55="",D55=""),"",IF(E55="Sim",0.5,NETWORKDAYS(C55,D55,Feriados!$A$2:$A$40)))</f>
      </c>
    </row>
    <row r="56" spans="2:7" x14ac:dyDescent="0.25">
      <c r="F56" s="4">
        <f>IF(OR(C56="",D56=""),"",IF(E56="Sim",0.5,NETWORKDAYS(C56,D56,Feriados!$A$2:$A$40)))</f>
      </c>
    </row>
    <row r="57" spans="2:7" x14ac:dyDescent="0.25">
      <c r="F57" s="4">
        <f>IF(OR(C57="",D57=""),"",IF(E57="Sim",0.5,NETWORKDAYS(C57,D57,Feriados!$A$2:$A$40)))</f>
      </c>
    </row>
    <row r="58" spans="2:7" x14ac:dyDescent="0.25">
      <c r="F58" s="4">
        <f>IF(OR(C58="",D58=""),"",IF(E58="Sim",0.5,NETWORKDAYS(C58,D58,Feriados!$A$2:$A$40)))</f>
      </c>
    </row>
    <row r="59" spans="2:7" x14ac:dyDescent="0.25">
      <c r="F59" s="4">
        <f>IF(OR(C59="",D59=""),"",IF(E59="Sim",0.5,NETWORKDAYS(C59,D59,Feriados!$A$2:$A$40)))</f>
      </c>
    </row>
    <row r="60" spans="2:7" x14ac:dyDescent="0.25">
      <c r="F60" s="4">
        <f>IF(OR(C60="",D60=""),"",IF(E60="Sim",0.5,NETWORKDAYS(C60,D60,Feriados!$A$2:$A$40)))</f>
      </c>
    </row>
    <row r="61" spans="2:7" x14ac:dyDescent="0.25">
      <c r="F61" s="4">
        <f>IF(OR(C61="",D61=""),"",IF(E61="Sim",0.5,NETWORKDAYS(C61,D61,Feriados!$A$2:$A$40)))</f>
      </c>
    </row>
    <row r="62" spans="2:7" x14ac:dyDescent="0.25">
      <c r="F62" s="4">
        <f>IF(OR(C62="",D62=""),"",IF(E62="Sim",0.5,NETWORKDAYS(C62,D62,Feriados!$A$2:$A$40)))</f>
      </c>
    </row>
    <row r="63" spans="2:7" x14ac:dyDescent="0.25">
      <c r="F63" s="4">
        <f>IF(OR(C63="",D63=""),"",IF(E63="Sim",0.5,NETWORKDAYS(C63,D63,Feriados!$A$2:$A$40)))</f>
      </c>
    </row>
    <row r="64" spans="2:7" x14ac:dyDescent="0.25">
      <c r="F64" s="4">
        <f>IF(OR(C64="",D64=""),"",IF(E64="Sim",0.5,NETWORKDAYS(C64,D64,Feriados!$A$2:$A$40)))</f>
      </c>
    </row>
    <row r="65" spans="2:7" x14ac:dyDescent="0.25">
      <c r="F65" s="4">
        <f>IF(OR(C65="",D65=""),"",IF(E65="Sim",0.5,NETWORKDAYS(C65,D65,Feriados!$A$2:$A$40)))</f>
      </c>
    </row>
    <row r="66" spans="2:7" x14ac:dyDescent="0.25">
      <c r="F66" s="4">
        <f>IF(OR(C66="",D66=""),"",IF(E66="Sim",0.5,NETWORKDAYS(C66,D66,Feriados!$A$2:$A$40)))</f>
      </c>
    </row>
    <row r="67" spans="2:7" x14ac:dyDescent="0.25">
      <c r="F67" s="4">
        <f>IF(OR(C67="",D67=""),"",IF(E67="Sim",0.5,NETWORKDAYS(C67,D67,Feriados!$A$2:$A$40)))</f>
      </c>
    </row>
    <row r="68" spans="2:7" x14ac:dyDescent="0.25">
      <c r="F68" s="4">
        <f>IF(OR(C68="",D68=""),"",IF(E68="Sim",0.5,NETWORKDAYS(C68,D68,Feriados!$A$2:$A$40)))</f>
      </c>
    </row>
    <row r="69" spans="2:7" x14ac:dyDescent="0.25">
      <c r="F69" s="4">
        <f>IF(OR(C69="",D69=""),"",IF(E69="Sim",0.5,NETWORKDAYS(C69,D69,Feriados!$A$2:$A$40)))</f>
      </c>
    </row>
    <row r="70" spans="2:7" x14ac:dyDescent="0.25">
      <c r="F70" s="4">
        <f>IF(OR(C70="",D70=""),"",IF(E70="Sim",0.5,NETWORKDAYS(C70,D70,Feriados!$A$2:$A$40)))</f>
      </c>
    </row>
    <row r="71" spans="2:7" x14ac:dyDescent="0.25">
      <c r="F71" s="4">
        <f>IF(OR(C71="",D71=""),"",IF(E71="Sim",0.5,NETWORKDAYS(C71,D71,Feriados!$A$2:$A$40)))</f>
      </c>
    </row>
    <row r="72" spans="2:7" x14ac:dyDescent="0.25">
      <c r="F72" s="4">
        <f>IF(OR(C72="",D72=""),"",IF(E72="Sim",0.5,NETWORKDAYS(C72,D72,Feriados!$A$2:$A$40)))</f>
      </c>
    </row>
    <row r="73" spans="2:7" x14ac:dyDescent="0.25">
      <c r="F73" s="4">
        <f>IF(OR(C73="",D73=""),"",IF(E73="Sim",0.5,NETWORKDAYS(C73,D73,Feriados!$A$2:$A$40)))</f>
      </c>
    </row>
    <row r="74" spans="2:7" x14ac:dyDescent="0.25">
      <c r="F74" s="4">
        <f>IF(OR(C74="",D74=""),"",IF(E74="Sim",0.5,NETWORKDAYS(C74,D74,Feriados!$A$2:$A$40)))</f>
      </c>
    </row>
    <row r="75" spans="2:7" x14ac:dyDescent="0.25">
      <c r="F75" s="4">
        <f>IF(OR(C75="",D75=""),"",IF(E75="Sim",0.5,NETWORKDAYS(C75,D75,Feriados!$A$2:$A$40)))</f>
      </c>
    </row>
    <row r="76" spans="2:7" x14ac:dyDescent="0.25">
      <c r="F76" s="4">
        <f>IF(OR(C76="",D76=""),"",IF(E76="Sim",0.5,NETWORKDAYS(C76,D76,Feriados!$A$2:$A$40)))</f>
      </c>
    </row>
    <row r="77" spans="2:7" x14ac:dyDescent="0.25">
      <c r="F77" s="4">
        <f>IF(OR(C77="",D77=""),"",IF(E77="Sim",0.5,NETWORKDAYS(C77,D77,Feriados!$A$2:$A$40)))</f>
      </c>
    </row>
    <row r="78" spans="2:7" x14ac:dyDescent="0.25">
      <c r="F78" s="4">
        <f>IF(OR(C78="",D78=""),"",IF(E78="Sim",0.5,NETWORKDAYS(C78,D78,Feriados!$A$2:$A$40)))</f>
      </c>
    </row>
    <row r="79" spans="2:7" x14ac:dyDescent="0.25">
      <c r="F79" s="4">
        <f>IF(OR(C79="",D79=""),"",IF(E79="Sim",0.5,NETWORKDAYS(C79,D79,Feriados!$A$2:$A$40)))</f>
      </c>
    </row>
    <row r="80" spans="2:7" x14ac:dyDescent="0.25">
      <c r="F80" s="4">
        <f>IF(OR(C80="",D80=""),"",IF(E80="Sim",0.5,NETWORKDAYS(C80,D80,Feriados!$A$2:$A$40)))</f>
      </c>
    </row>
    <row r="81" spans="2:7" x14ac:dyDescent="0.25">
      <c r="F81" s="4">
        <f>IF(OR(C81="",D81=""),"",IF(E81="Sim",0.5,NETWORKDAYS(C81,D81,Feriados!$A$2:$A$40)))</f>
      </c>
    </row>
    <row r="82" spans="2:7" x14ac:dyDescent="0.25">
      <c r="F82" s="4">
        <f>IF(OR(C82="",D82=""),"",IF(E82="Sim",0.5,NETWORKDAYS(C82,D82,Feriados!$A$2:$A$40)))</f>
      </c>
    </row>
    <row r="83" spans="2:7" x14ac:dyDescent="0.25">
      <c r="F83" s="4">
        <f>IF(OR(C83="",D83=""),"",IF(E83="Sim",0.5,NETWORKDAYS(C83,D83,Feriados!$A$2:$A$40)))</f>
      </c>
    </row>
    <row r="84" spans="2:7" x14ac:dyDescent="0.25">
      <c r="F84" s="4">
        <f>IF(OR(C84="",D84=""),"",IF(E84="Sim",0.5,NETWORKDAYS(C84,D84,Feriados!$A$2:$A$40)))</f>
      </c>
    </row>
    <row r="85" spans="2:7" x14ac:dyDescent="0.25">
      <c r="F85" s="4">
        <f>IF(OR(C85="",D85=""),"",IF(E85="Sim",0.5,NETWORKDAYS(C85,D85,Feriados!$A$2:$A$40)))</f>
      </c>
    </row>
    <row r="86" spans="2:7" x14ac:dyDescent="0.25">
      <c r="F86" s="4">
        <f>IF(OR(C86="",D86=""),"",IF(E86="Sim",0.5,NETWORKDAYS(C86,D86,Feriados!$A$2:$A$40)))</f>
      </c>
    </row>
    <row r="87" spans="2:7" x14ac:dyDescent="0.25">
      <c r="F87" s="4">
        <f>IF(OR(C87="",D87=""),"",IF(E87="Sim",0.5,NETWORKDAYS(C87,D87,Feriados!$A$2:$A$40)))</f>
      </c>
    </row>
    <row r="88" spans="2:7" x14ac:dyDescent="0.25">
      <c r="F88" s="4">
        <f>IF(OR(C88="",D88=""),"",IF(E88="Sim",0.5,NETWORKDAYS(C88,D88,Feriados!$A$2:$A$40)))</f>
      </c>
    </row>
    <row r="89" spans="2:7" x14ac:dyDescent="0.25">
      <c r="F89" s="4">
        <f>IF(OR(C89="",D89=""),"",IF(E89="Sim",0.5,NETWORKDAYS(C89,D89,Feriados!$A$2:$A$40)))</f>
      </c>
    </row>
    <row r="90" spans="2:7" x14ac:dyDescent="0.25">
      <c r="F90" s="4">
        <f>IF(OR(C90="",D90=""),"",IF(E90="Sim",0.5,NETWORKDAYS(C90,D90,Feriados!$A$2:$A$40)))</f>
      </c>
    </row>
    <row r="91" spans="2:7" x14ac:dyDescent="0.25">
      <c r="F91" s="4">
        <f>IF(OR(C91="",D91=""),"",IF(E91="Sim",0.5,NETWORKDAYS(C91,D91,Feriados!$A$2:$A$40)))</f>
      </c>
    </row>
    <row r="92" spans="2:7" x14ac:dyDescent="0.25">
      <c r="F92" s="4">
        <f>IF(OR(C92="",D92=""),"",IF(E92="Sim",0.5,NETWORKDAYS(C92,D92,Feriados!$A$2:$A$40)))</f>
      </c>
    </row>
    <row r="93" spans="2:7" x14ac:dyDescent="0.25">
      <c r="F93" s="4">
        <f>IF(OR(C93="",D93=""),"",IF(E93="Sim",0.5,NETWORKDAYS(C93,D93,Feriados!$A$2:$A$40)))</f>
      </c>
    </row>
    <row r="94" spans="2:7" x14ac:dyDescent="0.25">
      <c r="F94" s="4">
        <f>IF(OR(C94="",D94=""),"",IF(E94="Sim",0.5,NETWORKDAYS(C94,D94,Feriados!$A$2:$A$40)))</f>
      </c>
    </row>
    <row r="95" spans="2:7" x14ac:dyDescent="0.25">
      <c r="F95" s="4">
        <f>IF(OR(C95="",D95=""),"",IF(E95="Sim",0.5,NETWORKDAYS(C95,D95,Feriados!$A$2:$A$40)))</f>
      </c>
    </row>
    <row r="96" spans="2:7" x14ac:dyDescent="0.25">
      <c r="F96" s="4">
        <f>IF(OR(C96="",D96=""),"",IF(E96="Sim",0.5,NETWORKDAYS(C96,D96,Feriados!$A$2:$A$40)))</f>
      </c>
    </row>
    <row r="97" spans="2:7" x14ac:dyDescent="0.25">
      <c r="F97" s="4">
        <f>IF(OR(C97="",D97=""),"",IF(E97="Sim",0.5,NETWORKDAYS(C97,D97,Feriados!$A$2:$A$40)))</f>
      </c>
    </row>
    <row r="98" spans="2:7" x14ac:dyDescent="0.25">
      <c r="F98" s="4">
        <f>IF(OR(C98="",D98=""),"",IF(E98="Sim",0.5,NETWORKDAYS(C98,D98,Feriados!$A$2:$A$40)))</f>
      </c>
    </row>
    <row r="99" spans="2:7" x14ac:dyDescent="0.25">
      <c r="F99" s="4">
        <f>IF(OR(C99="",D99=""),"",IF(E99="Sim",0.5,NETWORKDAYS(C99,D99,Feriados!$A$2:$A$40)))</f>
      </c>
    </row>
    <row r="100" spans="2:7" x14ac:dyDescent="0.25">
      <c r="F100" s="4">
        <f>IF(OR(C100="",D100=""),"",IF(E100="Sim",0.5,NETWORKDAYS(C100,D100,Feriados!$A$2:$A$40)))</f>
      </c>
    </row>
    <row r="101" spans="2:7" x14ac:dyDescent="0.25">
      <c r="F101" s="4">
        <f>IF(OR(C101="",D101=""),"",IF(E101="Sim",0.5,NETWORKDAYS(C101,D101,Feriados!$A$2:$A$40)))</f>
      </c>
    </row>
  </sheetData>
  <dataValidations count="6">
    <dataValidation type="list" allowBlank="1" sqref="B10:B101">
      <formula1>"Férias,Formação,Doença,Falta justificada,Falta injustificada,Outro"</formula1>
    </dataValidation>
    <dataValidation type="list" allowBlank="1" sqref="B2:B101">
      <formula1>"Férias,Formação,Doença,Falta justificada,Falta injustificada,Outro"</formula1>
    </dataValidation>
    <dataValidation type="list" allowBlank="1" sqref="E10:E101">
      <formula1>"Sim,Não"</formula1>
    </dataValidation>
    <dataValidation type="list" allowBlank="1" sqref="E2:E101">
      <formula1>"Sim,Não"</formula1>
    </dataValidation>
    <dataValidation type="list" allowBlank="1" sqref="G10:G101">
      <formula1>"Pendente,Aprovado,Recusado,Cancelado"</formula1>
    </dataValidation>
    <dataValidation type="list" allowBlank="1" sqref="G2:G101">
      <formula1>"Pendente,Aprovado,Recusado,Cancelado"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style="3" customWidth="1"/>
    <col min="2" max="2" width="34" customWidth="1"/>
  </cols>
  <sheetData>
    <row r="1" ht="22" customHeight="1" spans="1:2" x14ac:dyDescent="0.25">
      <c r="A1" s="5" t="s">
        <v>25</v>
      </c>
      <c r="B1" s="1" t="s">
        <v>26</v>
      </c>
    </row>
    <row r="2" spans="1:2" x14ac:dyDescent="0.25">
      <c r="A2" s="3">
        <v>46023</v>
      </c>
      <c r="B2" t="s">
        <v>27</v>
      </c>
    </row>
    <row r="3" spans="1:2" x14ac:dyDescent="0.25">
      <c r="A3" s="3">
        <v>46115</v>
      </c>
      <c r="B3" t="s">
        <v>28</v>
      </c>
    </row>
    <row r="4" spans="1:2" x14ac:dyDescent="0.25">
      <c r="A4" s="3">
        <v>46117</v>
      </c>
      <c r="B4" t="s">
        <v>29</v>
      </c>
    </row>
    <row r="5" spans="1:2" x14ac:dyDescent="0.25">
      <c r="A5" s="3">
        <v>46137</v>
      </c>
      <c r="B5" t="s">
        <v>30</v>
      </c>
    </row>
    <row r="6" spans="1:2" x14ac:dyDescent="0.25">
      <c r="A6" s="3">
        <v>46143</v>
      </c>
      <c r="B6" t="s">
        <v>31</v>
      </c>
    </row>
    <row r="7" spans="1:2" x14ac:dyDescent="0.25">
      <c r="A7" s="3">
        <v>46177</v>
      </c>
      <c r="B7" t="s">
        <v>32</v>
      </c>
    </row>
    <row r="8" spans="1:2" x14ac:dyDescent="0.25">
      <c r="A8" s="3">
        <v>46183</v>
      </c>
      <c r="B8" t="s">
        <v>33</v>
      </c>
    </row>
    <row r="9" spans="1:2" x14ac:dyDescent="0.25">
      <c r="A9" s="3">
        <v>46249</v>
      </c>
      <c r="B9" t="s">
        <v>34</v>
      </c>
    </row>
    <row r="10" spans="1:2" x14ac:dyDescent="0.25">
      <c r="A10" s="3">
        <v>46300</v>
      </c>
      <c r="B10" t="s">
        <v>35</v>
      </c>
    </row>
    <row r="11" spans="1:2" x14ac:dyDescent="0.25">
      <c r="A11" s="3">
        <v>46327</v>
      </c>
      <c r="B11" t="s">
        <v>36</v>
      </c>
    </row>
    <row r="12" spans="1:2" x14ac:dyDescent="0.25">
      <c r="A12" s="3">
        <v>46357</v>
      </c>
      <c r="B12" t="s">
        <v>37</v>
      </c>
    </row>
    <row r="13" spans="1:2" x14ac:dyDescent="0.25">
      <c r="A13" s="3">
        <v>46364</v>
      </c>
      <c r="B13" t="s">
        <v>38</v>
      </c>
    </row>
    <row r="14" spans="1:2" x14ac:dyDescent="0.25">
      <c r="A14" s="3">
        <v>46381</v>
      </c>
      <c r="B1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00" customWidth="1"/>
  </cols>
  <sheetData>
    <row r="1" spans="1:1" x14ac:dyDescent="0.25">
      <c r="A1" s="9" t="s">
        <v>40</v>
      </c>
    </row>
    <row r="3" spans="1:1" x14ac:dyDescent="0.25">
      <c r="A3" s="10" t="s">
        <v>41</v>
      </c>
    </row>
    <row r="4" spans="1:1" x14ac:dyDescent="0.25">
      <c r="A4" s="10" t="s">
        <v>42</v>
      </c>
    </row>
    <row r="5" spans="1:1" x14ac:dyDescent="0.25">
      <c r="A5" s="10" t="s">
        <v>43</v>
      </c>
    </row>
    <row r="6" spans="1:1" x14ac:dyDescent="0.25">
      <c r="A6" s="10" t="s">
        <v>44</v>
      </c>
    </row>
    <row r="7" spans="1:1" x14ac:dyDescent="0.25">
      <c r="A7" s="10" t="s">
        <v>45</v>
      </c>
    </row>
    <row r="8" spans="1:1" x14ac:dyDescent="0.25">
      <c r="A8" s="10" t="s">
        <v>46</v>
      </c>
    </row>
    <row r="11" spans="1:1" x14ac:dyDescent="0.25">
      <c r="A11" s="11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Resumo 2026</vt:lpstr>
      <vt:lpstr>Pedidos</vt:lpstr>
      <vt:lpstr>Feriados</vt:lpstr>
      <vt:lpstr>Instruções</vt:lpstr>
    </vt:vector>
  </TitlesOfParts>
  <Company>oPonto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oPonto</dc:creator>
  <dc:title>Mapa de férias</dc:title>
  <dc:subject/>
  <dc:description/>
  <cp:keywords/>
  <cp:category/>
  <cp:lastModifiedBy>oPonto</cp:lastModifiedBy>
  <dcterms:created xsi:type="dcterms:W3CDTF">2026-09-28T09:00:00Z</dcterms:created>
  <dcterms:modified xsi:type="dcterms:W3CDTF">2026-09-28T09:00:00Z</dcterms:modified>
</cp:coreProperties>
</file>